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91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<sst xmlns="http://schemas.openxmlformats.org/spreadsheetml/2006/main" count="135" uniqueCount="95">
  <si>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Opis przedmiotu zamówienia</t>
  </si>
  <si>
    <t xml:space="preserve">opis produktu oferowanego (należy odnieśc się do każdego parametru wskazanego w opisie przedmiotu zamówienia </t>
  </si>
  <si>
    <t>cena jednostkowa netto</t>
  </si>
  <si>
    <t>wartosć netto</t>
  </si>
  <si>
    <t>Stawka             Vat %</t>
  </si>
  <si>
    <t>vat</t>
  </si>
  <si>
    <t>cena jednostkowa brutto</t>
  </si>
  <si>
    <t xml:space="preserve">wartość brutto </t>
  </si>
  <si>
    <t>1.</t>
  </si>
  <si>
    <t>2.</t>
  </si>
  <si>
    <t>Wartość VAT</t>
  </si>
  <si>
    <t>Wartość brutto</t>
  </si>
  <si>
    <t xml:space="preserve">producent, klasa medyczna - jeżeli dotyczy , nr katalogowy, nazwa handlowa (tożsama z nazwą która będzie widniała na fakturze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</si>
  <si>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</si>
  <si>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</si>
  <si>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</si>
  <si>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</si>
  <si>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</si>
  <si>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</si>
  <si>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</si>
  <si>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</si>
  <si>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</si>
  <si>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</si>
  <si>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</si>
  <si>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</si>
  <si>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</si>
  <si>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</si>
  <si>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</si>
  <si>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</si>
  <si>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</si>
  <si>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</si>
  <si>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</si>
  <si>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</si>
  <si>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</si>
  <si>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</si>
  <si>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</si>
  <si>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</si>
  <si>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</si>
  <si>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</si>
  <si>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</si>
  <si>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</si>
  <si>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część nr 1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</si>
  <si>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</si>
  <si>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</si>
  <si>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</si>
  <si>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</si>
  <si>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</si>
  <si>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</si>
  <si>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</si>
  <si>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</si>
  <si>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</si>
  <si>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</si>
  <si>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t>jednostka miary</t>
    </r>
    <r>
      <rPr>
        <b/>
        <sz val="9"/>
        <rFont val="Arial CE"/>
        <family val="0"/>
      </rPr>
      <t xml:space="preserve"> ( wielkość opakowania )</t>
    </r>
  </si>
  <si>
    <t>Ilosć opakowań</t>
  </si>
  <si>
    <t xml:space="preserve">Uchwyt elektrod monopolarnych o śr.4 mm z 2 przyciskami , z wtyczką 3-pinową kompatybilny z posiadanymi przez Zamawiajacego diatermiami typu Erbe VI i kablem dł.min 4 m </t>
  </si>
  <si>
    <t>Kabel łączący do pęset bipolarnych , długość min.4 m , wtyk koncentryczny, kompatybilny z z posiadanymi przez Zamawiajacego diatermiami typu Erbe.</t>
  </si>
  <si>
    <t>Kabel łączący do pęset bipolarnych , długość min.4 m , wtyk 2-pinowy .</t>
  </si>
  <si>
    <t>Elektroda szpatułkowa dł.70-80 mm, wtyk śr.4 mm</t>
  </si>
  <si>
    <t xml:space="preserve">Elektroda szpatułkowa dł.40-50 mm, wtyk śr.4 mm , elastyczna </t>
  </si>
  <si>
    <t xml:space="preserve">Elektroda nożowa prosta dł.części roboczej 20-25 mm , dł.całkowita 40-45 mm, wtyk śr.4 mm </t>
  </si>
  <si>
    <t xml:space="preserve">Elektroda nożowa prosta, wąska  dł.części roboczej 15-20 mm , dł.całkowita 40-45 mm, wtyk śr.4 mm </t>
  </si>
  <si>
    <t xml:space="preserve">Elektroda bipolarna igłowa , wkłuciowa , zagięta o długości igieł 10 mm do koagulacji małzowin nosowych </t>
  </si>
  <si>
    <t xml:space="preserve">Uchwyt do elektrod arganowych z kablem dł.min.3 m , kompatybilny z posiadanymi przez Zamawiajacego diatermiami typu Erbe VIO APC </t>
  </si>
  <si>
    <t xml:space="preserve">Aplikator arganowy dł.320-330 mm , śr.5 mm </t>
  </si>
  <si>
    <t>Aplikator arganowy z wysuwaną elektrodą szpatułkową , dł. 100-110 mm , prosty .</t>
  </si>
  <si>
    <t xml:space="preserve">Aplikator arganowy z wysuwaną elektrodą szpatułkową , dł.35-40 mm , prosty </t>
  </si>
  <si>
    <t xml:space="preserve">Pinceta bipolarna , prosta dł.16-17 cm , końcówka 2 mm , tępa </t>
  </si>
  <si>
    <t xml:space="preserve">Pinceta bipolarna , prosta dł.19-20 cm , końcówka 2 mm , tępa </t>
  </si>
  <si>
    <t xml:space="preserve">Pinceta bipolarna , bagnetowa  dł.23,0 cm , końcówka 1,2 mm , tępa </t>
  </si>
  <si>
    <t xml:space="preserve">Pinceta bipolarna , prosta  dł. 22-23 cm , końcówka 2 mm , tępa </t>
  </si>
  <si>
    <t xml:space="preserve">Pinceta bipolarna , bagnetowa  dł.19,0 cm , końcówka 1,2 mm , odgięta do góry , tępa </t>
  </si>
  <si>
    <t xml:space="preserve">Pinceta bipolarna , prosta  dł. 20 cm , końcówka 0,4 mm , precyzyjna, końcówki wykonane z materiału nieprzywierającego </t>
  </si>
  <si>
    <t xml:space="preserve">Pinceta bipolarna , prosta  dł. 20 cm , końcówka 1 mm ,tępa , końcówki wykonane z materiału nieprzywierającego </t>
  </si>
  <si>
    <t>Pinceta bipolarna bagnetowa , dł.20 cm , końcówka 0,7 mm , tępa , końcówki wykonane z materiału nieprzywierającego .</t>
  </si>
  <si>
    <t xml:space="preserve">Pinceta bipolarna bagnetowa , dł.25 cm., końcówka 0,4 mm , precyzyjna , końcówki wykonane z materiału nieprzywierającego </t>
  </si>
  <si>
    <t xml:space="preserve">Kabel do narzędzi bipolarnych , laparoskopowych , dł. 4 m , kompatybilny z posiadanymi diatermiami typu Erbe VIO </t>
  </si>
  <si>
    <t xml:space="preserve">Klem do zamykania naczyń o średnicy 7 mm , dł.200 mm , kompatybilny z posiadanymi przez Zamawiającego diatermiami typu Erbe VIO </t>
  </si>
  <si>
    <t xml:space="preserve">Klem do zamykania naczyń o srednicy 7 mm , dł. 200-210 mm z szerokimi branszami , wyposazonymi  w elementy przytrzymujące tkankę , ze zintegrowanym kablem dł.min.4 m , kompatybilny z posiadanymi przez Zamawiającego diatermiami typu Erbe VIO </t>
  </si>
  <si>
    <t xml:space="preserve">Klem do zamykania naczyń o średnicy 7 mm , laparoskopowy , średnica trzonka 5 mm , dł.320-330 mm , końcówki typu Maryland , radełkowane ze zintegrowanym kablem dł.4 m </t>
  </si>
  <si>
    <t>Wkład roboczy do klemu do zamykania naczyń o srednicy 7mm, laparoskopowego (poz.25), kształt typu Maryland, Kelly, okienkowy do wyboru przez Zamawiajacego</t>
  </si>
  <si>
    <t xml:space="preserve">Kleszczyki do cięcia i koagulacji bipolarnej , laparoskopowe , końcówka zakrzywiona , średnica trzonka 5 mm </t>
  </si>
  <si>
    <t xml:space="preserve">Elektroda monopolarna , laparoskopowa , haczykowa , okragła , średnica trzonka 5 mm , dł.320-330, płaszcz izolowany </t>
  </si>
  <si>
    <t xml:space="preserve">Kabel monopolarny do narzędzi laparoskopowych , dł.min.4 m , kompatybilny z posiadanymi przez Zamawiajacego diatermiami typu Erbe VIO </t>
  </si>
  <si>
    <t xml:space="preserve">Kabel monopolarny do elektrody neutralnej , jednorazowej  , dł.min.4 m , kompatybilny z posiadanymi przez Zamawiajacego diatermiami typu Erbe VIO / ICC </t>
  </si>
  <si>
    <t xml:space="preserve">Kabel do pęset bipolarnych , wtyk katowy , dł. 4-5 m , kompatybilny z diatermiami GN50 </t>
  </si>
  <si>
    <t xml:space="preserve">Elektroda monopolarna igłowa 0,8x22 mm , dł.65 mm </t>
  </si>
  <si>
    <t xml:space="preserve">Elektroda monopolarna , igłowa , prosta , średnica 0,5x3 , dł .35 mm , wolframowa </t>
  </si>
  <si>
    <t xml:space="preserve">Elektroda monopolarna , igłowa , prosta , średnica 0,5x3 , dł .55 mm , wolframowa </t>
  </si>
  <si>
    <t xml:space="preserve">Elektroda monopolarna , igłowa , zagięta , średnica 0,5x3 , dł .35 mm , wolframowa </t>
  </si>
  <si>
    <t xml:space="preserve">Elektroda monopolarna , igłowa , zagięta , średnica 0,5x3 , dł .55 mm , wolframowa </t>
  </si>
  <si>
    <t xml:space="preserve">Uchwyt elektrod monopolarnych śr.trzpienia 4 mm , z przyciskami i kablem , wielorazowy </t>
  </si>
  <si>
    <t xml:space="preserve">Uchwyt klemu do zamykania naczyń typu BiClamp , laparoskopowego, ze zintegrowanym kablem dł.4 m </t>
  </si>
  <si>
    <t>Osłona wkłądu roboczego instrumentu do zamykania naczyń typu BiClamp</t>
  </si>
  <si>
    <t xml:space="preserve">Wkład roboczy do klemu do zamykania naczyń o śrenicy 7 mm , laparoskopowego (poz.25) , kształt typu Maryland , Kelly, okienkowy do wyboru przez Zamawiajacego . </t>
  </si>
  <si>
    <t>sztuka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</si>
</sst>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4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rgb="FF00B0F0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5" fillId="3" borderId="0" applyNumberFormat="0" applyBorder="0" applyAlignment="0" applyProtection="0"/>
    <xf numFmtId="0" fontId="2" fillId="4" borderId="0" applyNumberFormat="0" applyBorder="0" applyAlignment="0" applyProtection="0"/>
    <xf numFmtId="0" fontId="35" fillId="5" borderId="0" applyNumberFormat="0" applyBorder="0" applyAlignment="0" applyProtection="0"/>
    <xf numFmtId="0" fontId="2" fillId="6" borderId="0" applyNumberFormat="0" applyBorder="0" applyAlignment="0" applyProtection="0"/>
    <xf numFmtId="0" fontId="35" fillId="7" borderId="0" applyNumberFormat="0" applyBorder="0" applyAlignment="0" applyProtection="0"/>
    <xf numFmtId="0" fontId="2" fillId="8" borderId="0" applyNumberFormat="0" applyBorder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35" fillId="11" borderId="0" applyNumberFormat="0" applyBorder="0" applyAlignment="0" applyProtection="0"/>
    <xf numFmtId="0" fontId="2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8" borderId="0" applyNumberFormat="0" applyBorder="0" applyAlignment="0" applyProtection="0"/>
    <xf numFmtId="0" fontId="35" fillId="20" borderId="0" applyNumberFormat="0" applyBorder="0" applyAlignment="0" applyProtection="0"/>
    <xf numFmtId="0" fontId="2" fillId="14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16" borderId="0" applyNumberFormat="0" applyBorder="0" applyAlignment="0" applyProtection="0"/>
    <xf numFmtId="0" fontId="35" fillId="26" borderId="0" applyNumberFormat="0" applyBorder="0" applyAlignment="0" applyProtection="0"/>
    <xf numFmtId="0" fontId="3" fillId="18" borderId="0" applyNumberFormat="0" applyBorder="0" applyAlignment="0" applyProtection="0"/>
    <xf numFmtId="0" fontId="35" fillId="27" borderId="0" applyNumberFormat="0" applyBorder="0" applyAlignment="0" applyProtection="0"/>
    <xf numFmtId="0" fontId="3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6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7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8" fillId="4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9" fillId="0" borderId="0" xfId="0" applyNumberFormat="1" applyFont="1" applyAlignment="1">
      <alignment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64" fontId="23" fillId="10" borderId="10" xfId="0" applyNumberFormat="1" applyFont="1" applyFill="1" applyBorder="1" applyAlignment="1">
      <alignment horizontal="center" vertical="center"/>
    </xf>
    <xf numFmtId="10" fontId="24" fillId="1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10" fontId="22" fillId="45" borderId="14" xfId="0" applyNumberFormat="1" applyFont="1" applyFill="1" applyBorder="1" applyAlignment="1">
      <alignment horizontal="center" vertical="center"/>
    </xf>
    <xf numFmtId="0" fontId="1" fillId="46" borderId="0" xfId="0" applyFont="1" applyFill="1" applyBorder="1" applyAlignment="1">
      <alignment/>
    </xf>
    <xf numFmtId="0" fontId="1" fillId="46" borderId="0" xfId="0" applyFont="1" applyFill="1" applyBorder="1" applyAlignment="1">
      <alignment horizontal="center" vertical="center" wrapText="1"/>
    </xf>
    <xf numFmtId="0" fontId="23" fillId="46" borderId="0" xfId="0" applyFont="1" applyFill="1" applyBorder="1" applyAlignment="1">
      <alignment horizontal="left" vertical="center" wrapText="1"/>
    </xf>
    <xf numFmtId="1" fontId="1" fillId="46" borderId="0" xfId="0" applyNumberFormat="1" applyFont="1" applyFill="1" applyBorder="1" applyAlignment="1">
      <alignment horizontal="center" vertical="center" wrapText="1"/>
    </xf>
    <xf numFmtId="164" fontId="1" fillId="46" borderId="0" xfId="0" applyNumberFormat="1" applyFont="1" applyFill="1" applyBorder="1" applyAlignment="1">
      <alignment horizontal="center" vertical="center"/>
    </xf>
    <xf numFmtId="10" fontId="22" fillId="46" borderId="0" xfId="0" applyNumberFormat="1" applyFont="1" applyFill="1" applyBorder="1" applyAlignment="1">
      <alignment horizontal="center" vertical="center"/>
    </xf>
    <xf numFmtId="164" fontId="23" fillId="47" borderId="0" xfId="0" applyNumberFormat="1" applyFont="1" applyFill="1" applyBorder="1" applyAlignment="1">
      <alignment horizontal="center" vertical="center"/>
    </xf>
    <xf numFmtId="0" fontId="0" fillId="46" borderId="0" xfId="0" applyFill="1" applyAlignment="1">
      <alignment/>
    </xf>
    <xf numFmtId="0" fontId="25" fillId="46" borderId="0" xfId="0" applyFont="1" applyFill="1" applyBorder="1" applyAlignment="1">
      <alignment vertical="center" wrapText="1"/>
    </xf>
    <xf numFmtId="164" fontId="1" fillId="15" borderId="10" xfId="0" applyNumberFormat="1" applyFont="1" applyFill="1" applyBorder="1" applyAlignment="1">
      <alignment horizontal="center" vertical="center"/>
    </xf>
    <xf numFmtId="10" fontId="22" fillId="15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46" borderId="0" xfId="0" applyFill="1" applyBorder="1" applyAlignment="1">
      <alignment/>
    </xf>
    <xf numFmtId="0" fontId="1" fillId="45" borderId="14" xfId="0" applyFont="1" applyFill="1" applyBorder="1" applyAlignment="1">
      <alignment horizontal="center" vertical="center" wrapText="1"/>
    </xf>
    <xf numFmtId="0" fontId="1" fillId="45" borderId="14" xfId="0" applyFont="1" applyFill="1" applyBorder="1" applyAlignment="1">
      <alignment horizontal="left" vertical="center" wrapText="1"/>
    </xf>
    <xf numFmtId="0" fontId="1" fillId="45" borderId="14" xfId="0" applyFont="1" applyFill="1" applyBorder="1" applyAlignment="1">
      <alignment/>
    </xf>
    <xf numFmtId="1" fontId="1" fillId="45" borderId="14" xfId="0" applyNumberFormat="1" applyFont="1" applyFill="1" applyBorder="1" applyAlignment="1">
      <alignment horizontal="center" vertical="center" wrapText="1"/>
    </xf>
    <xf numFmtId="164" fontId="23" fillId="45" borderId="14" xfId="0" applyNumberFormat="1" applyFont="1" applyFill="1" applyBorder="1" applyAlignment="1">
      <alignment horizontal="center" vertical="center"/>
    </xf>
    <xf numFmtId="164" fontId="1" fillId="45" borderId="14" xfId="0" applyNumberFormat="1" applyFont="1" applyFill="1" applyBorder="1" applyAlignment="1">
      <alignment horizontal="center" vertical="center"/>
    </xf>
    <xf numFmtId="3" fontId="26" fillId="48" borderId="15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1" fontId="20" fillId="0" borderId="17" xfId="0" applyNumberFormat="1" applyFont="1" applyBorder="1" applyAlignment="1">
      <alignment horizontal="center" vertical="center" wrapText="1"/>
    </xf>
    <xf numFmtId="0" fontId="1" fillId="45" borderId="18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4" fontId="23" fillId="15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66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0"/>
  <sheetViews>
    <sheetView tabSelected="1" zoomScalePageLayoutView="0" workbookViewId="0" topLeftCell="A28">
      <selection activeCell="D60" sqref="D60"/>
    </sheetView>
  </sheetViews>
  <sheetFormatPr defaultColWidth="9.00390625" defaultRowHeight="12.75"/>
  <cols>
    <col min="1" max="1" width="3.00390625" style="1" customWidth="1"/>
    <col min="2" max="2" width="7.75390625" style="0" customWidth="1"/>
    <col min="3" max="3" width="49.00390625" style="2" customWidth="1"/>
    <col min="4" max="4" width="27.375" style="0" customWidth="1"/>
    <col min="5" max="5" width="24.625" style="0" customWidth="1"/>
    <col min="6" max="6" width="13.875" style="0" customWidth="1"/>
    <col min="7" max="7" width="11.75390625" style="3" customWidth="1"/>
    <col min="8" max="8" width="12.375" style="4" customWidth="1"/>
    <col min="9" max="9" width="14.375" style="4" customWidth="1"/>
    <col min="10" max="10" width="7.25390625" style="5" customWidth="1"/>
    <col min="11" max="11" width="9.625" style="4" customWidth="1"/>
    <col min="12" max="12" width="15.00390625" style="4" customWidth="1"/>
    <col min="13" max="13" width="12.875" style="4" customWidth="1"/>
  </cols>
  <sheetData>
    <row r="2" spans="2:13" s="33" customFormat="1" ht="12.75">
      <c r="B2" s="22"/>
      <c r="C2" s="23"/>
      <c r="D2" s="21"/>
      <c r="E2" s="21"/>
      <c r="F2" s="22"/>
      <c r="G2" s="24"/>
      <c r="H2" s="25"/>
      <c r="I2" s="25"/>
      <c r="J2" s="26"/>
      <c r="K2" s="25"/>
      <c r="L2" s="27"/>
      <c r="M2" s="25"/>
    </row>
    <row r="3" spans="2:13" s="33" customFormat="1" ht="12.75">
      <c r="B3" s="22"/>
      <c r="C3" s="23"/>
      <c r="D3" s="21"/>
      <c r="E3" s="21"/>
      <c r="F3" s="22"/>
      <c r="G3" s="24"/>
      <c r="H3" s="25"/>
      <c r="I3" s="25"/>
      <c r="J3" s="26"/>
      <c r="K3" s="25"/>
      <c r="L3" s="27"/>
      <c r="M3" s="25"/>
    </row>
    <row r="4" spans="2:13" s="33" customFormat="1" ht="12.75">
      <c r="B4" s="22"/>
      <c r="C4" s="23"/>
      <c r="D4" s="21"/>
      <c r="E4" s="21"/>
      <c r="F4" s="22"/>
      <c r="G4" s="24"/>
      <c r="H4" s="25"/>
      <c r="I4" s="25"/>
      <c r="J4" s="26"/>
      <c r="K4" s="25"/>
      <c r="L4" s="27"/>
      <c r="M4" s="25"/>
    </row>
    <row r="5" spans="2:13" s="33" customFormat="1" ht="12.75">
      <c r="B5" s="22"/>
      <c r="C5" s="23"/>
      <c r="D5" s="21"/>
      <c r="E5" s="21"/>
      <c r="F5" s="22"/>
      <c r="G5" s="24"/>
      <c r="H5" s="25"/>
      <c r="I5" s="25"/>
      <c r="J5" s="26"/>
      <c r="K5" s="25"/>
      <c r="L5" s="27"/>
      <c r="M5" s="25"/>
    </row>
    <row r="6" spans="2:13" ht="12.75">
      <c r="B6" s="34"/>
      <c r="C6" s="35"/>
      <c r="D6" s="36"/>
      <c r="E6" s="36"/>
      <c r="F6" s="44"/>
      <c r="G6" s="37"/>
      <c r="H6" s="38"/>
      <c r="I6" s="39"/>
      <c r="J6" s="20"/>
      <c r="K6" s="39"/>
      <c r="L6" s="39"/>
      <c r="M6" s="39"/>
    </row>
    <row r="7" spans="2:13" ht="90" thickBot="1">
      <c r="B7" s="6" t="s">
        <v>41</v>
      </c>
      <c r="C7" s="7" t="s">
        <v>0</v>
      </c>
      <c r="D7" s="7" t="s">
        <v>1</v>
      </c>
      <c r="E7" s="41" t="s">
        <v>12</v>
      </c>
      <c r="F7" s="45" t="s">
        <v>52</v>
      </c>
      <c r="G7" s="43" t="s">
        <v>53</v>
      </c>
      <c r="H7" s="8" t="s">
        <v>2</v>
      </c>
      <c r="I7" s="8" t="s">
        <v>3</v>
      </c>
      <c r="J7" s="9" t="s">
        <v>4</v>
      </c>
      <c r="K7" s="8" t="s">
        <v>5</v>
      </c>
      <c r="L7" s="8" t="s">
        <v>6</v>
      </c>
      <c r="M7" s="8" t="s">
        <v>7</v>
      </c>
    </row>
    <row r="8" spans="2:13" ht="73.5" customHeight="1">
      <c r="B8" s="10" t="s">
        <v>8</v>
      </c>
      <c r="C8" s="49" t="s">
        <v>54</v>
      </c>
      <c r="D8" s="11"/>
      <c r="E8" s="42"/>
      <c r="F8" s="40" t="s">
        <v>94</v>
      </c>
      <c r="G8" s="53">
        <v>60</v>
      </c>
      <c r="H8" s="12"/>
      <c r="I8" s="12">
        <f aca="true" t="shared" si="0" ref="I8:I47">ROUND(G8*H8,2)</f>
        <v>0</v>
      </c>
      <c r="J8" s="13"/>
      <c r="K8" s="12">
        <f>ROUND(I8*J8,2)</f>
        <v>0</v>
      </c>
      <c r="L8" s="12">
        <f aca="true" t="shared" si="1" ref="L8:L47">(M8/G8)</f>
        <v>0</v>
      </c>
      <c r="M8" s="12">
        <f aca="true" t="shared" si="2" ref="M8:M48">ROUND(I8+K8,2)</f>
        <v>0</v>
      </c>
    </row>
    <row r="9" spans="2:13" ht="69" customHeight="1">
      <c r="B9" s="10" t="s">
        <v>9</v>
      </c>
      <c r="C9" s="50" t="s">
        <v>55</v>
      </c>
      <c r="D9" s="11"/>
      <c r="E9" s="42"/>
      <c r="F9" s="40" t="s">
        <v>94</v>
      </c>
      <c r="G9" s="53">
        <v>50</v>
      </c>
      <c r="H9" s="12"/>
      <c r="I9" s="12">
        <f t="shared" si="0"/>
        <v>0</v>
      </c>
      <c r="J9" s="13"/>
      <c r="K9" s="12">
        <f aca="true" t="shared" si="3" ref="K9:K47">ROUND(I9*J9,2)</f>
        <v>0</v>
      </c>
      <c r="L9" s="12">
        <f t="shared" si="1"/>
        <v>0</v>
      </c>
      <c r="M9" s="12">
        <f t="shared" si="2"/>
        <v>0</v>
      </c>
    </row>
    <row r="10" spans="2:13" ht="60.75" customHeight="1">
      <c r="B10" s="10" t="s">
        <v>13</v>
      </c>
      <c r="C10" s="50" t="s">
        <v>56</v>
      </c>
      <c r="D10" s="11"/>
      <c r="E10" s="42"/>
      <c r="F10" s="40" t="s">
        <v>94</v>
      </c>
      <c r="G10" s="53">
        <v>5</v>
      </c>
      <c r="H10" s="12"/>
      <c r="I10" s="12">
        <f t="shared" si="0"/>
        <v>0</v>
      </c>
      <c r="J10" s="13"/>
      <c r="K10" s="12">
        <f t="shared" si="3"/>
        <v>0</v>
      </c>
      <c r="L10" s="12">
        <f t="shared" si="1"/>
        <v>0</v>
      </c>
      <c r="M10" s="12">
        <f t="shared" si="2"/>
        <v>0</v>
      </c>
    </row>
    <row r="11" spans="2:13" ht="42" customHeight="1">
      <c r="B11" s="10" t="s">
        <v>14</v>
      </c>
      <c r="C11" s="50" t="s">
        <v>57</v>
      </c>
      <c r="D11" s="11"/>
      <c r="E11" s="42"/>
      <c r="F11" s="40" t="s">
        <v>94</v>
      </c>
      <c r="G11" s="53">
        <v>30</v>
      </c>
      <c r="H11" s="12"/>
      <c r="I11" s="12">
        <f t="shared" si="0"/>
        <v>0</v>
      </c>
      <c r="J11" s="13"/>
      <c r="K11" s="12">
        <f t="shared" si="3"/>
        <v>0</v>
      </c>
      <c r="L11" s="12">
        <f t="shared" si="1"/>
        <v>0</v>
      </c>
      <c r="M11" s="12">
        <f t="shared" si="2"/>
        <v>0</v>
      </c>
    </row>
    <row r="12" spans="2:13" ht="34.5" customHeight="1">
      <c r="B12" s="10" t="s">
        <v>15</v>
      </c>
      <c r="C12" s="50" t="s">
        <v>58</v>
      </c>
      <c r="D12" s="11"/>
      <c r="E12" s="42"/>
      <c r="F12" s="40" t="s">
        <v>94</v>
      </c>
      <c r="G12" s="53">
        <v>5</v>
      </c>
      <c r="H12" s="12"/>
      <c r="I12" s="12">
        <f t="shared" si="0"/>
        <v>0</v>
      </c>
      <c r="J12" s="13"/>
      <c r="K12" s="12">
        <f t="shared" si="3"/>
        <v>0</v>
      </c>
      <c r="L12" s="12">
        <f t="shared" si="1"/>
        <v>0</v>
      </c>
      <c r="M12" s="12">
        <f t="shared" si="2"/>
        <v>0</v>
      </c>
    </row>
    <row r="13" spans="2:13" ht="33" customHeight="1">
      <c r="B13" s="10" t="s">
        <v>16</v>
      </c>
      <c r="C13" s="50" t="s">
        <v>59</v>
      </c>
      <c r="D13" s="11"/>
      <c r="E13" s="42"/>
      <c r="F13" s="40" t="s">
        <v>94</v>
      </c>
      <c r="G13" s="53">
        <v>30</v>
      </c>
      <c r="H13" s="12"/>
      <c r="I13" s="12">
        <f t="shared" si="0"/>
        <v>0</v>
      </c>
      <c r="J13" s="13"/>
      <c r="K13" s="12">
        <f t="shared" si="3"/>
        <v>0</v>
      </c>
      <c r="L13" s="12">
        <f t="shared" si="1"/>
        <v>0</v>
      </c>
      <c r="M13" s="12">
        <f t="shared" si="2"/>
        <v>0</v>
      </c>
    </row>
    <row r="14" spans="2:13" ht="51" customHeight="1">
      <c r="B14" s="10" t="s">
        <v>17</v>
      </c>
      <c r="C14" s="50" t="s">
        <v>60</v>
      </c>
      <c r="D14" s="11"/>
      <c r="E14" s="42"/>
      <c r="F14" s="40" t="s">
        <v>94</v>
      </c>
      <c r="G14" s="53">
        <v>10</v>
      </c>
      <c r="H14" s="12"/>
      <c r="I14" s="12">
        <f t="shared" si="0"/>
        <v>0</v>
      </c>
      <c r="J14" s="13"/>
      <c r="K14" s="12">
        <f t="shared" si="3"/>
        <v>0</v>
      </c>
      <c r="L14" s="12">
        <f t="shared" si="1"/>
        <v>0</v>
      </c>
      <c r="M14" s="12">
        <f t="shared" si="2"/>
        <v>0</v>
      </c>
    </row>
    <row r="15" spans="2:13" ht="48" customHeight="1">
      <c r="B15" s="10" t="s">
        <v>18</v>
      </c>
      <c r="C15" s="50" t="s">
        <v>61</v>
      </c>
      <c r="D15" s="11"/>
      <c r="E15" s="42"/>
      <c r="F15" s="40" t="s">
        <v>94</v>
      </c>
      <c r="G15" s="53">
        <v>5</v>
      </c>
      <c r="H15" s="12"/>
      <c r="I15" s="12">
        <f t="shared" si="0"/>
        <v>0</v>
      </c>
      <c r="J15" s="13"/>
      <c r="K15" s="12">
        <f t="shared" si="3"/>
        <v>0</v>
      </c>
      <c r="L15" s="12">
        <f t="shared" si="1"/>
        <v>0</v>
      </c>
      <c r="M15" s="12">
        <f t="shared" si="2"/>
        <v>0</v>
      </c>
    </row>
    <row r="16" spans="2:13" ht="63" customHeight="1">
      <c r="B16" s="10" t="s">
        <v>19</v>
      </c>
      <c r="C16" s="50" t="s">
        <v>62</v>
      </c>
      <c r="D16" s="11"/>
      <c r="E16" s="42"/>
      <c r="F16" s="40" t="s">
        <v>94</v>
      </c>
      <c r="G16" s="53">
        <v>10</v>
      </c>
      <c r="H16" s="12"/>
      <c r="I16" s="12">
        <f t="shared" si="0"/>
        <v>0</v>
      </c>
      <c r="J16" s="13"/>
      <c r="K16" s="12">
        <f t="shared" si="3"/>
        <v>0</v>
      </c>
      <c r="L16" s="12">
        <f t="shared" si="1"/>
        <v>0</v>
      </c>
      <c r="M16" s="12">
        <f t="shared" si="2"/>
        <v>0</v>
      </c>
    </row>
    <row r="17" spans="2:13" ht="31.5" customHeight="1">
      <c r="B17" s="10" t="s">
        <v>20</v>
      </c>
      <c r="C17" s="50" t="s">
        <v>63</v>
      </c>
      <c r="D17" s="11"/>
      <c r="E17" s="42"/>
      <c r="F17" s="40" t="s">
        <v>94</v>
      </c>
      <c r="G17" s="53">
        <v>2</v>
      </c>
      <c r="H17" s="12"/>
      <c r="I17" s="12">
        <f t="shared" si="0"/>
        <v>0</v>
      </c>
      <c r="J17" s="13"/>
      <c r="K17" s="12">
        <f t="shared" si="3"/>
        <v>0</v>
      </c>
      <c r="L17" s="12">
        <f t="shared" si="1"/>
        <v>0</v>
      </c>
      <c r="M17" s="12">
        <f t="shared" si="2"/>
        <v>0</v>
      </c>
    </row>
    <row r="18" spans="2:13" ht="48.75" customHeight="1">
      <c r="B18" s="10" t="s">
        <v>21</v>
      </c>
      <c r="C18" s="50" t="s">
        <v>64</v>
      </c>
      <c r="D18" s="11"/>
      <c r="E18" s="42"/>
      <c r="F18" s="40" t="s">
        <v>94</v>
      </c>
      <c r="G18" s="53">
        <v>15</v>
      </c>
      <c r="H18" s="12"/>
      <c r="I18" s="12">
        <f t="shared" si="0"/>
        <v>0</v>
      </c>
      <c r="J18" s="13"/>
      <c r="K18" s="12">
        <f t="shared" si="3"/>
        <v>0</v>
      </c>
      <c r="L18" s="12">
        <f t="shared" si="1"/>
        <v>0</v>
      </c>
      <c r="M18" s="12">
        <f t="shared" si="2"/>
        <v>0</v>
      </c>
    </row>
    <row r="19" spans="2:13" ht="31.5" customHeight="1">
      <c r="B19" s="10" t="s">
        <v>22</v>
      </c>
      <c r="C19" s="50" t="s">
        <v>65</v>
      </c>
      <c r="D19" s="11"/>
      <c r="E19" s="42"/>
      <c r="F19" s="40" t="s">
        <v>94</v>
      </c>
      <c r="G19" s="53">
        <v>10</v>
      </c>
      <c r="H19" s="12"/>
      <c r="I19" s="12">
        <f t="shared" si="0"/>
        <v>0</v>
      </c>
      <c r="J19" s="13"/>
      <c r="K19" s="12">
        <f t="shared" si="3"/>
        <v>0</v>
      </c>
      <c r="L19" s="12">
        <f t="shared" si="1"/>
        <v>0</v>
      </c>
      <c r="M19" s="12">
        <f t="shared" si="2"/>
        <v>0</v>
      </c>
    </row>
    <row r="20" spans="2:13" ht="36.75" customHeight="1">
      <c r="B20" s="10" t="s">
        <v>23</v>
      </c>
      <c r="C20" s="50" t="s">
        <v>66</v>
      </c>
      <c r="D20" s="11"/>
      <c r="E20" s="42"/>
      <c r="F20" s="40" t="s">
        <v>94</v>
      </c>
      <c r="G20" s="53">
        <v>2</v>
      </c>
      <c r="H20" s="12"/>
      <c r="I20" s="12">
        <f t="shared" si="0"/>
        <v>0</v>
      </c>
      <c r="J20" s="13"/>
      <c r="K20" s="12">
        <f t="shared" si="3"/>
        <v>0</v>
      </c>
      <c r="L20" s="12">
        <f t="shared" si="1"/>
        <v>0</v>
      </c>
      <c r="M20" s="12">
        <f t="shared" si="2"/>
        <v>0</v>
      </c>
    </row>
    <row r="21" spans="2:13" ht="41.25" customHeight="1">
      <c r="B21" s="10" t="s">
        <v>24</v>
      </c>
      <c r="C21" s="50" t="s">
        <v>67</v>
      </c>
      <c r="D21" s="11"/>
      <c r="E21" s="42"/>
      <c r="F21" s="40" t="s">
        <v>94</v>
      </c>
      <c r="G21" s="53">
        <v>2</v>
      </c>
      <c r="H21" s="12"/>
      <c r="I21" s="12">
        <f t="shared" si="0"/>
        <v>0</v>
      </c>
      <c r="J21" s="13"/>
      <c r="K21" s="12">
        <f t="shared" si="3"/>
        <v>0</v>
      </c>
      <c r="L21" s="12">
        <f t="shared" si="1"/>
        <v>0</v>
      </c>
      <c r="M21" s="12">
        <f t="shared" si="2"/>
        <v>0</v>
      </c>
    </row>
    <row r="22" spans="2:13" ht="42.75" customHeight="1">
      <c r="B22" s="10" t="s">
        <v>25</v>
      </c>
      <c r="C22" s="50" t="s">
        <v>68</v>
      </c>
      <c r="D22" s="11"/>
      <c r="E22" s="42"/>
      <c r="F22" s="40" t="s">
        <v>94</v>
      </c>
      <c r="G22" s="53">
        <v>2</v>
      </c>
      <c r="H22" s="12"/>
      <c r="I22" s="12">
        <f t="shared" si="0"/>
        <v>0</v>
      </c>
      <c r="J22" s="13"/>
      <c r="K22" s="12">
        <f t="shared" si="3"/>
        <v>0</v>
      </c>
      <c r="L22" s="12">
        <f t="shared" si="1"/>
        <v>0</v>
      </c>
      <c r="M22" s="12">
        <f t="shared" si="2"/>
        <v>0</v>
      </c>
    </row>
    <row r="23" spans="2:13" ht="29.25" customHeight="1">
      <c r="B23" s="10" t="s">
        <v>26</v>
      </c>
      <c r="C23" s="50" t="s">
        <v>69</v>
      </c>
      <c r="D23" s="11"/>
      <c r="E23" s="42"/>
      <c r="F23" s="40" t="s">
        <v>94</v>
      </c>
      <c r="G23" s="53">
        <v>2</v>
      </c>
      <c r="H23" s="12"/>
      <c r="I23" s="12">
        <f t="shared" si="0"/>
        <v>0</v>
      </c>
      <c r="J23" s="13"/>
      <c r="K23" s="12">
        <f t="shared" si="3"/>
        <v>0</v>
      </c>
      <c r="L23" s="12">
        <f t="shared" si="1"/>
        <v>0</v>
      </c>
      <c r="M23" s="12">
        <f t="shared" si="2"/>
        <v>0</v>
      </c>
    </row>
    <row r="24" spans="2:13" ht="34.5" customHeight="1">
      <c r="B24" s="10" t="s">
        <v>27</v>
      </c>
      <c r="C24" s="50" t="s">
        <v>70</v>
      </c>
      <c r="D24" s="11"/>
      <c r="E24" s="42"/>
      <c r="F24" s="40" t="s">
        <v>94</v>
      </c>
      <c r="G24" s="53">
        <v>2</v>
      </c>
      <c r="H24" s="12"/>
      <c r="I24" s="12">
        <f t="shared" si="0"/>
        <v>0</v>
      </c>
      <c r="J24" s="13"/>
      <c r="K24" s="12">
        <f t="shared" si="3"/>
        <v>0</v>
      </c>
      <c r="L24" s="12">
        <f t="shared" si="1"/>
        <v>0</v>
      </c>
      <c r="M24" s="12">
        <f t="shared" si="2"/>
        <v>0</v>
      </c>
    </row>
    <row r="25" spans="2:13" ht="36.75" customHeight="1">
      <c r="B25" s="10" t="s">
        <v>28</v>
      </c>
      <c r="C25" s="50" t="s">
        <v>71</v>
      </c>
      <c r="D25" s="11"/>
      <c r="E25" s="42"/>
      <c r="F25" s="40" t="s">
        <v>94</v>
      </c>
      <c r="G25" s="53">
        <v>3</v>
      </c>
      <c r="H25" s="12"/>
      <c r="I25" s="12">
        <f t="shared" si="0"/>
        <v>0</v>
      </c>
      <c r="J25" s="13"/>
      <c r="K25" s="12">
        <f t="shared" si="3"/>
        <v>0</v>
      </c>
      <c r="L25" s="12">
        <f t="shared" si="1"/>
        <v>0</v>
      </c>
      <c r="M25" s="12">
        <f t="shared" si="2"/>
        <v>0</v>
      </c>
    </row>
    <row r="26" spans="2:13" ht="42" customHeight="1">
      <c r="B26" s="10" t="s">
        <v>29</v>
      </c>
      <c r="C26" s="50" t="s">
        <v>72</v>
      </c>
      <c r="D26" s="11"/>
      <c r="E26" s="42"/>
      <c r="F26" s="40" t="s">
        <v>94</v>
      </c>
      <c r="G26" s="53">
        <v>3</v>
      </c>
      <c r="H26" s="12"/>
      <c r="I26" s="12">
        <f t="shared" si="0"/>
        <v>0</v>
      </c>
      <c r="J26" s="13"/>
      <c r="K26" s="12">
        <f t="shared" si="3"/>
        <v>0</v>
      </c>
      <c r="L26" s="12">
        <f t="shared" si="1"/>
        <v>0</v>
      </c>
      <c r="M26" s="12">
        <f t="shared" si="2"/>
        <v>0</v>
      </c>
    </row>
    <row r="27" spans="2:13" ht="42" customHeight="1">
      <c r="B27" s="10" t="s">
        <v>30</v>
      </c>
      <c r="C27" s="50" t="s">
        <v>73</v>
      </c>
      <c r="D27" s="11"/>
      <c r="E27" s="42"/>
      <c r="F27" s="40" t="s">
        <v>94</v>
      </c>
      <c r="G27" s="53">
        <v>3</v>
      </c>
      <c r="H27" s="12"/>
      <c r="I27" s="12">
        <f t="shared" si="0"/>
        <v>0</v>
      </c>
      <c r="J27" s="13"/>
      <c r="K27" s="12">
        <f t="shared" si="3"/>
        <v>0</v>
      </c>
      <c r="L27" s="12">
        <f t="shared" si="1"/>
        <v>0</v>
      </c>
      <c r="M27" s="12">
        <f t="shared" si="2"/>
        <v>0</v>
      </c>
    </row>
    <row r="28" spans="2:13" ht="38.25" customHeight="1">
      <c r="B28" s="10" t="s">
        <v>31</v>
      </c>
      <c r="C28" s="50" t="s">
        <v>74</v>
      </c>
      <c r="D28" s="11"/>
      <c r="E28" s="42"/>
      <c r="F28" s="40" t="s">
        <v>94</v>
      </c>
      <c r="G28" s="53">
        <v>5</v>
      </c>
      <c r="H28" s="12"/>
      <c r="I28" s="12">
        <f t="shared" si="0"/>
        <v>0</v>
      </c>
      <c r="J28" s="13"/>
      <c r="K28" s="12">
        <f t="shared" si="3"/>
        <v>0</v>
      </c>
      <c r="L28" s="12">
        <f t="shared" si="1"/>
        <v>0</v>
      </c>
      <c r="M28" s="12">
        <f t="shared" si="2"/>
        <v>0</v>
      </c>
    </row>
    <row r="29" spans="2:13" ht="37.5" customHeight="1">
      <c r="B29" s="10" t="s">
        <v>32</v>
      </c>
      <c r="C29" s="50" t="s">
        <v>75</v>
      </c>
      <c r="D29" s="11"/>
      <c r="E29" s="42"/>
      <c r="F29" s="40" t="s">
        <v>94</v>
      </c>
      <c r="G29" s="53">
        <v>10</v>
      </c>
      <c r="H29" s="12"/>
      <c r="I29" s="12">
        <f t="shared" si="0"/>
        <v>0</v>
      </c>
      <c r="J29" s="13"/>
      <c r="K29" s="12">
        <f t="shared" si="3"/>
        <v>0</v>
      </c>
      <c r="L29" s="12">
        <f t="shared" si="1"/>
        <v>0</v>
      </c>
      <c r="M29" s="12">
        <f t="shared" si="2"/>
        <v>0</v>
      </c>
    </row>
    <row r="30" spans="2:13" ht="42" customHeight="1">
      <c r="B30" s="10" t="s">
        <v>33</v>
      </c>
      <c r="C30" s="50" t="s">
        <v>76</v>
      </c>
      <c r="D30" s="11"/>
      <c r="E30" s="42"/>
      <c r="F30" s="40" t="s">
        <v>94</v>
      </c>
      <c r="G30" s="53">
        <v>3</v>
      </c>
      <c r="H30" s="12"/>
      <c r="I30" s="12">
        <f t="shared" si="0"/>
        <v>0</v>
      </c>
      <c r="J30" s="13"/>
      <c r="K30" s="12">
        <f t="shared" si="3"/>
        <v>0</v>
      </c>
      <c r="L30" s="12">
        <f t="shared" si="1"/>
        <v>0</v>
      </c>
      <c r="M30" s="12">
        <f t="shared" si="2"/>
        <v>0</v>
      </c>
    </row>
    <row r="31" spans="2:13" ht="71.25" customHeight="1">
      <c r="B31" s="10" t="s">
        <v>34</v>
      </c>
      <c r="C31" s="50" t="s">
        <v>77</v>
      </c>
      <c r="D31" s="11"/>
      <c r="E31" s="42"/>
      <c r="F31" s="40" t="s">
        <v>94</v>
      </c>
      <c r="G31" s="53">
        <v>3</v>
      </c>
      <c r="H31" s="12"/>
      <c r="I31" s="12">
        <f t="shared" si="0"/>
        <v>0</v>
      </c>
      <c r="J31" s="13"/>
      <c r="K31" s="12">
        <f t="shared" si="3"/>
        <v>0</v>
      </c>
      <c r="L31" s="12">
        <f t="shared" si="1"/>
        <v>0</v>
      </c>
      <c r="M31" s="12">
        <f t="shared" si="2"/>
        <v>0</v>
      </c>
    </row>
    <row r="32" spans="2:13" ht="48" customHeight="1">
      <c r="B32" s="10" t="s">
        <v>35</v>
      </c>
      <c r="C32" s="50" t="s">
        <v>78</v>
      </c>
      <c r="D32" s="11"/>
      <c r="E32" s="42"/>
      <c r="F32" s="40" t="s">
        <v>94</v>
      </c>
      <c r="G32" s="53">
        <v>2</v>
      </c>
      <c r="H32" s="12"/>
      <c r="I32" s="12">
        <f t="shared" si="0"/>
        <v>0</v>
      </c>
      <c r="J32" s="13"/>
      <c r="K32" s="12">
        <f t="shared" si="3"/>
        <v>0</v>
      </c>
      <c r="L32" s="12">
        <f t="shared" si="1"/>
        <v>0</v>
      </c>
      <c r="M32" s="12">
        <f t="shared" si="2"/>
        <v>0</v>
      </c>
    </row>
    <row r="33" spans="2:13" ht="51" customHeight="1">
      <c r="B33" s="10" t="s">
        <v>36</v>
      </c>
      <c r="C33" s="51" t="s">
        <v>79</v>
      </c>
      <c r="D33" s="11"/>
      <c r="E33" s="42"/>
      <c r="F33" s="40" t="s">
        <v>94</v>
      </c>
      <c r="G33" s="53">
        <v>2</v>
      </c>
      <c r="H33" s="12"/>
      <c r="I33" s="12">
        <f t="shared" si="0"/>
        <v>0</v>
      </c>
      <c r="J33" s="13"/>
      <c r="K33" s="12">
        <f t="shared" si="3"/>
        <v>0</v>
      </c>
      <c r="L33" s="12">
        <f t="shared" si="1"/>
        <v>0</v>
      </c>
      <c r="M33" s="12">
        <f t="shared" si="2"/>
        <v>0</v>
      </c>
    </row>
    <row r="34" spans="2:13" ht="54.75" customHeight="1">
      <c r="B34" s="10" t="s">
        <v>37</v>
      </c>
      <c r="C34" s="50" t="s">
        <v>80</v>
      </c>
      <c r="D34" s="11"/>
      <c r="E34" s="42"/>
      <c r="F34" s="40" t="s">
        <v>94</v>
      </c>
      <c r="G34" s="53">
        <v>1</v>
      </c>
      <c r="H34" s="12"/>
      <c r="I34" s="12">
        <f t="shared" si="0"/>
        <v>0</v>
      </c>
      <c r="J34" s="13"/>
      <c r="K34" s="12">
        <f t="shared" si="3"/>
        <v>0</v>
      </c>
      <c r="L34" s="12">
        <f t="shared" si="1"/>
        <v>0</v>
      </c>
      <c r="M34" s="12">
        <f t="shared" si="2"/>
        <v>0</v>
      </c>
    </row>
    <row r="35" spans="2:13" ht="41.25" customHeight="1">
      <c r="B35" s="10" t="s">
        <v>38</v>
      </c>
      <c r="C35" s="50" t="s">
        <v>81</v>
      </c>
      <c r="D35" s="11"/>
      <c r="E35" s="42"/>
      <c r="F35" s="40" t="s">
        <v>94</v>
      </c>
      <c r="G35" s="53">
        <v>2</v>
      </c>
      <c r="H35" s="12"/>
      <c r="I35" s="12">
        <f t="shared" si="0"/>
        <v>0</v>
      </c>
      <c r="J35" s="13"/>
      <c r="K35" s="12">
        <f t="shared" si="3"/>
        <v>0</v>
      </c>
      <c r="L35" s="12">
        <f t="shared" si="1"/>
        <v>0</v>
      </c>
      <c r="M35" s="12">
        <f t="shared" si="2"/>
        <v>0</v>
      </c>
    </row>
    <row r="36" spans="2:13" ht="51.75" customHeight="1">
      <c r="B36" s="10" t="s">
        <v>39</v>
      </c>
      <c r="C36" s="50" t="s">
        <v>82</v>
      </c>
      <c r="D36" s="11"/>
      <c r="E36" s="42"/>
      <c r="F36" s="40" t="s">
        <v>94</v>
      </c>
      <c r="G36" s="53">
        <v>5</v>
      </c>
      <c r="H36" s="12"/>
      <c r="I36" s="12">
        <f t="shared" si="0"/>
        <v>0</v>
      </c>
      <c r="J36" s="13"/>
      <c r="K36" s="12">
        <f t="shared" si="3"/>
        <v>0</v>
      </c>
      <c r="L36" s="12">
        <f t="shared" si="1"/>
        <v>0</v>
      </c>
      <c r="M36" s="12">
        <f t="shared" si="2"/>
        <v>0</v>
      </c>
    </row>
    <row r="37" spans="2:13" ht="57" customHeight="1">
      <c r="B37" s="10" t="s">
        <v>40</v>
      </c>
      <c r="C37" s="50" t="s">
        <v>83</v>
      </c>
      <c r="D37" s="11"/>
      <c r="E37" s="42"/>
      <c r="F37" s="40" t="s">
        <v>94</v>
      </c>
      <c r="G37" s="53">
        <v>15</v>
      </c>
      <c r="H37" s="12"/>
      <c r="I37" s="12">
        <f t="shared" si="0"/>
        <v>0</v>
      </c>
      <c r="J37" s="13"/>
      <c r="K37" s="12">
        <f t="shared" si="3"/>
        <v>0</v>
      </c>
      <c r="L37" s="12">
        <f t="shared" si="1"/>
        <v>0</v>
      </c>
      <c r="M37" s="12">
        <f t="shared" si="2"/>
        <v>0</v>
      </c>
    </row>
    <row r="38" spans="2:13" ht="47.25" customHeight="1">
      <c r="B38" s="10" t="s">
        <v>42</v>
      </c>
      <c r="C38" s="50" t="s">
        <v>84</v>
      </c>
      <c r="D38" s="11"/>
      <c r="E38" s="42"/>
      <c r="F38" s="40" t="s">
        <v>94</v>
      </c>
      <c r="G38" s="53">
        <v>30</v>
      </c>
      <c r="H38" s="12"/>
      <c r="I38" s="12">
        <f t="shared" si="0"/>
        <v>0</v>
      </c>
      <c r="J38" s="13"/>
      <c r="K38" s="12">
        <f t="shared" si="3"/>
        <v>0</v>
      </c>
      <c r="L38" s="12">
        <f t="shared" si="1"/>
        <v>0</v>
      </c>
      <c r="M38" s="12">
        <f t="shared" si="2"/>
        <v>0</v>
      </c>
    </row>
    <row r="39" spans="2:13" ht="45" customHeight="1">
      <c r="B39" s="10" t="s">
        <v>43</v>
      </c>
      <c r="C39" s="50" t="s">
        <v>85</v>
      </c>
      <c r="D39" s="11"/>
      <c r="E39" s="42"/>
      <c r="F39" s="40" t="s">
        <v>94</v>
      </c>
      <c r="G39" s="53">
        <v>2</v>
      </c>
      <c r="H39" s="12"/>
      <c r="I39" s="12">
        <f t="shared" si="0"/>
        <v>0</v>
      </c>
      <c r="J39" s="13"/>
      <c r="K39" s="12">
        <f t="shared" si="3"/>
        <v>0</v>
      </c>
      <c r="L39" s="12">
        <f t="shared" si="1"/>
        <v>0</v>
      </c>
      <c r="M39" s="12">
        <f t="shared" si="2"/>
        <v>0</v>
      </c>
    </row>
    <row r="40" spans="2:13" ht="39.75" customHeight="1">
      <c r="B40" s="10" t="s">
        <v>44</v>
      </c>
      <c r="C40" s="50" t="s">
        <v>86</v>
      </c>
      <c r="D40" s="11"/>
      <c r="E40" s="42"/>
      <c r="F40" s="40" t="s">
        <v>94</v>
      </c>
      <c r="G40" s="53">
        <v>1</v>
      </c>
      <c r="H40" s="12"/>
      <c r="I40" s="12">
        <f t="shared" si="0"/>
        <v>0</v>
      </c>
      <c r="J40" s="13"/>
      <c r="K40" s="12">
        <f t="shared" si="3"/>
        <v>0</v>
      </c>
      <c r="L40" s="12">
        <f t="shared" si="1"/>
        <v>0</v>
      </c>
      <c r="M40" s="12">
        <f t="shared" si="2"/>
        <v>0</v>
      </c>
    </row>
    <row r="41" spans="2:13" ht="36" customHeight="1">
      <c r="B41" s="10" t="s">
        <v>45</v>
      </c>
      <c r="C41" s="50" t="s">
        <v>87</v>
      </c>
      <c r="D41" s="11"/>
      <c r="E41" s="42"/>
      <c r="F41" s="40" t="s">
        <v>94</v>
      </c>
      <c r="G41" s="53">
        <v>1</v>
      </c>
      <c r="H41" s="12"/>
      <c r="I41" s="12">
        <f t="shared" si="0"/>
        <v>0</v>
      </c>
      <c r="J41" s="13"/>
      <c r="K41" s="12">
        <f t="shared" si="3"/>
        <v>0</v>
      </c>
      <c r="L41" s="12">
        <f t="shared" si="1"/>
        <v>0</v>
      </c>
      <c r="M41" s="12">
        <f t="shared" si="2"/>
        <v>0</v>
      </c>
    </row>
    <row r="42" spans="2:13" ht="51.75" customHeight="1">
      <c r="B42" s="10" t="s">
        <v>46</v>
      </c>
      <c r="C42" s="50" t="s">
        <v>88</v>
      </c>
      <c r="D42" s="11"/>
      <c r="E42" s="42"/>
      <c r="F42" s="40" t="s">
        <v>94</v>
      </c>
      <c r="G42" s="53">
        <v>1</v>
      </c>
      <c r="H42" s="12"/>
      <c r="I42" s="12">
        <f t="shared" si="0"/>
        <v>0</v>
      </c>
      <c r="J42" s="13"/>
      <c r="K42" s="12">
        <f t="shared" si="3"/>
        <v>0</v>
      </c>
      <c r="L42" s="12">
        <f t="shared" si="1"/>
        <v>0</v>
      </c>
      <c r="M42" s="12">
        <f t="shared" si="2"/>
        <v>0</v>
      </c>
    </row>
    <row r="43" spans="2:13" ht="42" customHeight="1">
      <c r="B43" s="10" t="s">
        <v>47</v>
      </c>
      <c r="C43" s="50" t="s">
        <v>89</v>
      </c>
      <c r="D43" s="11"/>
      <c r="E43" s="42"/>
      <c r="F43" s="40" t="s">
        <v>94</v>
      </c>
      <c r="G43" s="53">
        <v>1</v>
      </c>
      <c r="H43" s="12"/>
      <c r="I43" s="12">
        <f t="shared" si="0"/>
        <v>0</v>
      </c>
      <c r="J43" s="13"/>
      <c r="K43" s="12">
        <f t="shared" si="3"/>
        <v>0</v>
      </c>
      <c r="L43" s="12">
        <f t="shared" si="1"/>
        <v>0</v>
      </c>
      <c r="M43" s="12">
        <f t="shared" si="2"/>
        <v>0</v>
      </c>
    </row>
    <row r="44" spans="2:13" ht="54" customHeight="1" thickBot="1">
      <c r="B44" s="10" t="s">
        <v>48</v>
      </c>
      <c r="C44" s="52" t="s">
        <v>90</v>
      </c>
      <c r="D44" s="11"/>
      <c r="E44" s="42"/>
      <c r="F44" s="40" t="s">
        <v>94</v>
      </c>
      <c r="G44" s="53">
        <v>12</v>
      </c>
      <c r="H44" s="12"/>
      <c r="I44" s="12">
        <f t="shared" si="0"/>
        <v>0</v>
      </c>
      <c r="J44" s="13"/>
      <c r="K44" s="12">
        <f t="shared" si="3"/>
        <v>0</v>
      </c>
      <c r="L44" s="12">
        <f t="shared" si="1"/>
        <v>0</v>
      </c>
      <c r="M44" s="12">
        <f t="shared" si="2"/>
        <v>0</v>
      </c>
    </row>
    <row r="45" spans="2:13" ht="49.5" customHeight="1">
      <c r="B45" s="10" t="s">
        <v>49</v>
      </c>
      <c r="C45" s="54" t="s">
        <v>91</v>
      </c>
      <c r="D45" s="11"/>
      <c r="E45" s="42"/>
      <c r="F45" s="40" t="s">
        <v>94</v>
      </c>
      <c r="G45" s="53">
        <v>1</v>
      </c>
      <c r="H45" s="12"/>
      <c r="I45" s="12">
        <f t="shared" si="0"/>
        <v>0</v>
      </c>
      <c r="J45" s="13"/>
      <c r="K45" s="12">
        <f t="shared" si="3"/>
        <v>0</v>
      </c>
      <c r="L45" s="12">
        <f t="shared" si="1"/>
        <v>0</v>
      </c>
      <c r="M45" s="12">
        <f t="shared" si="2"/>
        <v>0</v>
      </c>
    </row>
    <row r="46" spans="2:13" ht="54.75" customHeight="1">
      <c r="B46" s="10" t="s">
        <v>50</v>
      </c>
      <c r="C46" s="54" t="s">
        <v>92</v>
      </c>
      <c r="D46" s="11"/>
      <c r="E46" s="42"/>
      <c r="F46" s="40" t="s">
        <v>94</v>
      </c>
      <c r="G46" s="53">
        <v>1</v>
      </c>
      <c r="H46" s="12"/>
      <c r="I46" s="12">
        <f t="shared" si="0"/>
        <v>0</v>
      </c>
      <c r="J46" s="13"/>
      <c r="K46" s="12">
        <f t="shared" si="3"/>
        <v>0</v>
      </c>
      <c r="L46" s="12">
        <f t="shared" si="1"/>
        <v>0</v>
      </c>
      <c r="M46" s="12">
        <f t="shared" si="2"/>
        <v>0</v>
      </c>
    </row>
    <row r="47" spans="2:13" ht="52.5" customHeight="1">
      <c r="B47" s="10" t="s">
        <v>51</v>
      </c>
      <c r="C47" s="54" t="s">
        <v>93</v>
      </c>
      <c r="D47" s="11"/>
      <c r="E47" s="42"/>
      <c r="F47" s="40" t="s">
        <v>94</v>
      </c>
      <c r="G47" s="53">
        <v>1</v>
      </c>
      <c r="H47" s="12"/>
      <c r="I47" s="12">
        <f t="shared" si="0"/>
        <v>0</v>
      </c>
      <c r="J47" s="13"/>
      <c r="K47" s="12">
        <f t="shared" si="3"/>
        <v>0</v>
      </c>
      <c r="L47" s="12">
        <f t="shared" si="1"/>
        <v>0</v>
      </c>
      <c r="M47" s="12">
        <f t="shared" si="2"/>
        <v>0</v>
      </c>
    </row>
    <row r="48" spans="2:13" ht="38.25" customHeight="1">
      <c r="B48" s="17"/>
      <c r="C48" s="48"/>
      <c r="D48" s="11"/>
      <c r="E48" s="11"/>
      <c r="F48" s="32"/>
      <c r="G48" s="14"/>
      <c r="H48" s="15" t="s">
        <v>10</v>
      </c>
      <c r="I48" s="15">
        <f>SUM(I8:I47)</f>
        <v>0</v>
      </c>
      <c r="J48" s="16"/>
      <c r="K48" s="12"/>
      <c r="L48" s="12"/>
      <c r="M48" s="12">
        <f t="shared" si="2"/>
        <v>0</v>
      </c>
    </row>
    <row r="49" spans="2:13" ht="24.75" customHeight="1">
      <c r="B49" s="18"/>
      <c r="C49" s="19"/>
      <c r="D49" s="11"/>
      <c r="E49" s="11"/>
      <c r="F49" s="10"/>
      <c r="G49" s="14"/>
      <c r="H49" s="12"/>
      <c r="I49" s="30" t="s">
        <v>10</v>
      </c>
      <c r="J49" s="31"/>
      <c r="K49" s="46">
        <f>SUM(K8:K48)</f>
        <v>0</v>
      </c>
      <c r="L49" s="15" t="s">
        <v>11</v>
      </c>
      <c r="M49" s="47">
        <f>SUM(M8:M48)</f>
        <v>0</v>
      </c>
    </row>
    <row r="50" spans="2:13" s="28" customFormat="1" ht="12.75">
      <c r="B50" s="29"/>
      <c r="C50" s="29"/>
      <c r="D50" s="21"/>
      <c r="E50" s="21"/>
      <c r="F50" s="22"/>
      <c r="G50" s="24"/>
      <c r="H50" s="25"/>
      <c r="I50" s="25"/>
      <c r="J50" s="26"/>
      <c r="K50" s="25"/>
      <c r="L50" s="27"/>
      <c r="M50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2020-04-24T07:43:37Z</cp:lastPrinted>
  <dcterms:created xsi:type="dcterms:W3CDTF">2020-03-17T09:45:43Z</dcterms:created>
  <dcterms:modified xsi:type="dcterms:W3CDTF">2020-08-12T09:55:08Z</dcterms:modified>
  <cp:category/>
  <cp:version/>
  <cp:contentType/>
  <cp:contentStatus/>
</cp:coreProperties>
</file>